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azione\Presidenza\1 - FORMAZIONE\03 - ATTIVITA' FORMATIVA 2026\03 - Corsi Gratuiti\18 - 13.05.2026 - Corso De Castro - 3 ore in presenza\"/>
    </mc:Choice>
  </mc:AlternateContent>
  <xr:revisionPtr revIDLastSave="0" documentId="8_{65C60FDE-822D-40FD-B876-BC5248A40AE4}" xr6:coauthVersionLast="47" xr6:coauthVersionMax="47" xr10:uidLastSave="{00000000-0000-0000-0000-000000000000}"/>
  <bookViews>
    <workbookView xWindow="-108" yWindow="-108" windowWidth="23256" windowHeight="12456" activeTab="1" xr2:uid="{C1A292DA-E4D5-4483-92FE-B454C186F442}"/>
  </bookViews>
  <sheets>
    <sheet name="modello Euro" sheetId="1" r:id="rId1"/>
    <sheet name="modello Lira &gt; Euro" sheetId="3" r:id="rId2"/>
    <sheet name="Foglio2" sheetId="2" state="hidden" r:id="rId3"/>
  </sheets>
  <definedNames>
    <definedName name="_xlnm.Print_Area" localSheetId="0">'modello Euro'!$A$1:$F$35</definedName>
    <definedName name="_xlnm.Print_Area" localSheetId="1">'modello Lira &gt; Euro'!$A$1:$F$35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3" l="1"/>
  <c r="C20" i="3" s="1"/>
  <c r="D10" i="3"/>
  <c r="D14" i="3" s="1"/>
  <c r="E104" i="2"/>
  <c r="E105" i="2" s="1"/>
  <c r="E106" i="2" s="1"/>
  <c r="E87" i="2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D14" i="1"/>
  <c r="C24" i="1" s="1"/>
  <c r="B20" i="1"/>
  <c r="C20" i="1" s="1"/>
  <c r="E78" i="2"/>
  <c r="E79" i="2"/>
  <c r="E80" i="2"/>
  <c r="E81" i="2"/>
  <c r="E82" i="2"/>
  <c r="E83" i="2"/>
  <c r="E84" i="2"/>
  <c r="E85" i="2"/>
  <c r="E8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5" i="2"/>
  <c r="E6" i="2"/>
  <c r="E4" i="2"/>
  <c r="C24" i="3" l="1"/>
  <c r="C25" i="3" s="1"/>
  <c r="C27" i="3" s="1"/>
  <c r="C25" i="1"/>
  <c r="C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tc={A008D783-C5CC-3D46-8085-44D5B5B26CD3}</author>
    <author>tc={2B0D3498-CC12-1B43-955E-E81420D3AAAC}</author>
  </authors>
  <commentList>
    <comment ref="B20" authorId="0" shapeId="0" xr:uid="{A008D783-C5CC-3D46-8085-44D5B5B26CD3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si aggiorna in automatico in basse alle date precedentemente inserite</t>
      </text>
    </comment>
    <comment ref="C20" authorId="1" shapeId="0" xr:uid="{2B0D3498-CC12-1B43-955E-E81420D3AAAC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Si inserisce in automatico, in base agli anni di vetustà su convenzione standard, verificare sempre quanto riportato in convenzione.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tc={DCE4E412-BE56-2A44-AF56-C082BAF5E846}</author>
    <author>tc={7548BF5F-03DB-AE45-8892-51F7A6A502A0}</author>
    <author>tc={4D8F29CF-1B7E-4D4D-B1D0-52EE9ED7E692}</author>
  </authors>
  <commentList>
    <comment ref="D10" authorId="0" shapeId="0" xr:uid="{DCE4E412-BE56-2A44-AF56-C082BAF5E846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conversione automatica</t>
      </text>
    </comment>
    <comment ref="B20" authorId="1" shapeId="0" xr:uid="{7548BF5F-03DB-AE45-8892-51F7A6A502A0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si aggiorna in automatico in basse alle date precedentemente inserite</t>
      </text>
    </comment>
    <comment ref="C20" authorId="2" shapeId="0" xr:uid="{4D8F29CF-1B7E-4D4D-B1D0-52EE9ED7E692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Si inserisce in automatico, in base agli anni di vetustà su convenzione standard, verificare sempre quanto riportato in convenzione.</t>
      </text>
    </comment>
  </commentList>
</comments>
</file>

<file path=xl/sharedStrings.xml><?xml version="1.0" encoding="utf-8"?>
<sst xmlns="http://schemas.openxmlformats.org/spreadsheetml/2006/main" count="57" uniqueCount="35">
  <si>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</si>
  <si>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</si>
  <si>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</si>
  <si>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</si>
  <si>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</si>
  <si>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</si>
  <si>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</si>
  <si>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</si>
  <si>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</si>
  <si>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</si>
  <si>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</si>
  <si>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</si>
  <si>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IMPORTO RIVALUTATO</t>
  </si>
  <si>
    <t>Coefficiente vetustà</t>
  </si>
  <si>
    <t>0-5 anni</t>
  </si>
  <si>
    <t>5-10 anni</t>
  </si>
  <si>
    <t>10-20 anni</t>
  </si>
  <si>
    <t>20-30 anni</t>
  </si>
  <si>
    <t>&gt; 30 anni</t>
  </si>
  <si>
    <t>Calcolo del prezzo massimo di cessione</t>
  </si>
  <si>
    <r>
      <rPr>
        <sz val="10"/>
        <color theme="1"/>
        <rFont val="Calibri"/>
        <family val="2"/>
      </rPr>
      <t>∆</t>
    </r>
    <r>
      <rPr>
        <sz val="10"/>
        <color theme="1"/>
        <rFont val="Verdana"/>
        <family val="2"/>
      </rPr>
      <t xml:space="preserve"> prezzo</t>
    </r>
  </si>
  <si>
    <t>anni</t>
  </si>
  <si>
    <t>percentuale</t>
  </si>
  <si>
    <t>Coeff. rivalutazione ISTAT</t>
  </si>
  <si>
    <t>IMPORTO ACQUISTO</t>
  </si>
  <si>
    <t>RIVALUTA</t>
  </si>
  <si>
    <t>Vetustà</t>
  </si>
  <si>
    <t>Inizio rivalutazione</t>
  </si>
  <si>
    <t>Fine rivalutazione</t>
  </si>
  <si>
    <t>PMC attualizzato</t>
  </si>
  <si>
    <t>STIMA Prezzo Massimo di Cessione</t>
  </si>
  <si>
    <t>Collegio Provinciale dei Geometri e Geometri Laureati di Roma</t>
  </si>
  <si>
    <t>Commissione consiliare immobiliare, commercio e attività ricettive</t>
  </si>
  <si>
    <t>Coordinatore: geom. Fabio De Castro</t>
  </si>
  <si>
    <t>Gruppo di lavoro: geom. Mattia Palma, geom. Dario Varrà, geom. Paolo Massucci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</si>
</sst>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£-809]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Calibri"/>
      <family val="2"/>
    </font>
    <font>
      <b/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4" fontId="1" fillId="0" borderId="0" xfId="0" applyNumberFormat="1" applyFont="1"/>
    <xf numFmtId="9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3" fillId="0" borderId="0" xfId="0" applyFont="1"/>
    <xf numFmtId="164" fontId="3" fillId="0" borderId="0" xfId="0" applyNumberFormat="1" applyFont="1"/>
    <xf numFmtId="2" fontId="0" fillId="0" borderId="0" xfId="0" applyNumberFormat="1"/>
    <xf numFmtId="4" fontId="3" fillId="0" borderId="0" xfId="0" applyNumberFormat="1" applyFon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4" fillId="0" borderId="0" xfId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eometra Fabio De Castro" id="{D211E2EC-175A-D046-BAF5-19F6EF3DE8BB}" userId="S::studiotecnico@geometradecastro.it::8920a587-7f45-48b2-b82e-b34652d2ab8c" providerId="AD"/>
</personList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0" dT="2026-05-12T04:33:17.02" personId="{D211E2EC-175A-D046-BAF5-19F6EF3DE8BB}" id="{A008D783-C5CC-3D46-8085-44D5B5B26CD3}">
    <text>si aggiorna in automatico in basse alle date precedentemente inserite</text>
  </threadedComment>
  <threadedComment ref="C20" dT="2026-05-12T04:34:08.45" personId="{D211E2EC-175A-D046-BAF5-19F6EF3DE8BB}" id="{2B0D3498-CC12-1B43-955E-E81420D3AAAC}">
    <text>Si inserisce in automatico, in base agli anni di vetustà su convenzione standard, verificare sempre quanto riportato in convenzione.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0" dT="2026-05-12T04:38:50.78" personId="{D211E2EC-175A-D046-BAF5-19F6EF3DE8BB}" id="{DCE4E412-BE56-2A44-AF56-C082BAF5E846}">
    <text>conversione automatica</text>
  </threadedComment>
  <threadedComment ref="B20" dT="2026-05-12T04:39:12.65" personId="{D211E2EC-175A-D046-BAF5-19F6EF3DE8BB}" id="{7548BF5F-03DB-AE45-8892-51F7A6A502A0}">
    <text>si aggiorna in automatico in basse alle date precedentemente inserite</text>
  </threadedComment>
  <threadedComment ref="C20" dT="2026-05-12T04:39:35.78" personId="{D211E2EC-175A-D046-BAF5-19F6EF3DE8BB}" id="{4D8F29CF-1B7E-4D4D-B1D0-52EE9ED7E692}">
    <text>Si inserisce in automatico, in base agli anni di vetustà su convenzione standard, verificare sempre quanto riportato in convenzione.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ivaluta.istat.it/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ivaluta.istat.it/" TargetMode="Externa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89E8-0847-4870-A8A8-02DE26C15D29}">
  <dimension ref="B2:E34"/>
  <sheetViews>
    <sheetView workbookViewId="0">
      <selection activeCell="C20" sqref="C20"/>
    </sheetView>
  </sheetViews>
  <sheetFormatPr defaultColWidth="9.109375" defaultRowHeight="12.6" x14ac:dyDescent="0.2"/>
  <cols>
    <col min="1" max="1" width="5.77734375" style="1" customWidth="1"/>
    <col min="2" max="2" width="18.6640625" style="1" customWidth="1"/>
    <col min="3" max="3" width="15" style="1" bestFit="1" customWidth="1"/>
    <col min="4" max="4" width="17.77734375" style="1" bestFit="1" customWidth="1"/>
    <col min="5" max="5" width="9.6640625" style="1" bestFit="1" customWidth="1"/>
    <col min="6" max="6" width="5.77734375" style="1" customWidth="1"/>
    <col min="7" max="16384" width="9.109375" style="1"/>
  </cols>
  <sheetData>
    <row r="2" spans="2:5" ht="22.2" x14ac:dyDescent="0.35">
      <c r="B2" s="13" t="s">
        <v>30</v>
      </c>
    </row>
    <row r="5" spans="2:5" x14ac:dyDescent="0.2">
      <c r="B5" s="1" t="s">
        <v>27</v>
      </c>
      <c r="C5" s="6" t="s">
        <v>6</v>
      </c>
      <c r="D5" s="6">
        <v>2021</v>
      </c>
    </row>
    <row r="7" spans="2:5" x14ac:dyDescent="0.2">
      <c r="B7" s="1" t="s">
        <v>28</v>
      </c>
      <c r="C7" s="6" t="s">
        <v>2</v>
      </c>
      <c r="D7" s="6">
        <v>2026</v>
      </c>
      <c r="E7" s="6"/>
    </row>
    <row r="9" spans="2:5" x14ac:dyDescent="0.2">
      <c r="B9" s="1" t="s">
        <v>24</v>
      </c>
      <c r="D9" s="7">
        <v>100000</v>
      </c>
    </row>
    <row r="12" spans="2:5" ht="14.4" x14ac:dyDescent="0.3">
      <c r="B12" s="1" t="s">
        <v>23</v>
      </c>
      <c r="D12" s="14">
        <v>1.22</v>
      </c>
      <c r="E12" s="12" t="s">
        <v>25</v>
      </c>
    </row>
    <row r="14" spans="2:5" x14ac:dyDescent="0.2">
      <c r="B14" s="1" t="s">
        <v>12</v>
      </c>
      <c r="D14" s="7">
        <f>+D9*D12</f>
        <v>122000</v>
      </c>
    </row>
    <row r="15" spans="2:5" x14ac:dyDescent="0.2">
      <c r="D15" s="9"/>
    </row>
    <row r="17" spans="2:5" x14ac:dyDescent="0.2">
      <c r="B17" s="1" t="s">
        <v>13</v>
      </c>
    </row>
    <row r="18" spans="2:5" ht="4.95" customHeight="1" x14ac:dyDescent="0.2"/>
    <row r="19" spans="2:5" x14ac:dyDescent="0.2">
      <c r="B19" s="4" t="s">
        <v>21</v>
      </c>
      <c r="C19" s="4" t="s">
        <v>22</v>
      </c>
    </row>
    <row r="20" spans="2:5" x14ac:dyDescent="0.2">
      <c r="B20" s="10">
        <f>+D7-D5</f>
        <v>5</v>
      </c>
      <c r="C20" s="11">
        <f>+IF(AND(B20&gt;0,B20&lt;=5),0,IF(AND(B20&gt;5,B20&lt;=10),0.05,IF(AND(B20&gt;10,B20&lt;=20),0.1,IF(AND(B20&gt;20,B20&lt;=30),0.2,IF(B20&gt;30,0.3)))))</f>
        <v>0</v>
      </c>
    </row>
    <row r="22" spans="2:5" x14ac:dyDescent="0.2">
      <c r="B22" s="1" t="s">
        <v>19</v>
      </c>
    </row>
    <row r="23" spans="2:5" ht="4.95" customHeight="1" x14ac:dyDescent="0.2"/>
    <row r="24" spans="2:5" ht="13.8" x14ac:dyDescent="0.3">
      <c r="B24" s="2" t="s">
        <v>20</v>
      </c>
      <c r="C24" s="5">
        <f>+D14-D9</f>
        <v>22000</v>
      </c>
    </row>
    <row r="25" spans="2:5" x14ac:dyDescent="0.2">
      <c r="B25" s="1" t="s">
        <v>26</v>
      </c>
      <c r="C25" s="5">
        <f>+C24*C20</f>
        <v>0</v>
      </c>
    </row>
    <row r="26" spans="2:5" x14ac:dyDescent="0.2">
      <c r="C26" s="5"/>
    </row>
    <row r="27" spans="2:5" x14ac:dyDescent="0.2">
      <c r="B27" s="6" t="s">
        <v>29</v>
      </c>
      <c r="C27" s="5">
        <f>+D14-C25</f>
        <v>122000</v>
      </c>
    </row>
    <row r="28" spans="2:5" x14ac:dyDescent="0.2">
      <c r="B28" s="6"/>
      <c r="C28" s="5"/>
    </row>
    <row r="29" spans="2:5" x14ac:dyDescent="0.2">
      <c r="B29" s="6"/>
      <c r="C29" s="5"/>
    </row>
    <row r="31" spans="2:5" ht="14.4" x14ac:dyDescent="0.3">
      <c r="B31" s="16" t="s">
        <v>31</v>
      </c>
      <c r="C31" s="17"/>
      <c r="D31" s="17"/>
      <c r="E31" s="17"/>
    </row>
    <row r="32" spans="2:5" ht="13.2" x14ac:dyDescent="0.25">
      <c r="B32" s="18" t="s">
        <v>32</v>
      </c>
      <c r="C32" s="19"/>
      <c r="D32" s="19"/>
      <c r="E32" s="19"/>
    </row>
    <row r="33" spans="2:5" ht="13.2" x14ac:dyDescent="0.25">
      <c r="B33" s="18" t="s">
        <v>33</v>
      </c>
      <c r="C33" s="19"/>
      <c r="D33" s="19"/>
      <c r="E33" s="19"/>
    </row>
    <row r="34" spans="2:5" ht="13.2" x14ac:dyDescent="0.25">
      <c r="B34" s="18" t="s">
        <v>34</v>
      </c>
      <c r="C34" s="19"/>
      <c r="D34" s="19"/>
      <c r="E34" s="19"/>
    </row>
  </sheetData>
  <mergeCells count="4">
    <mergeCell ref="B31:E31"/>
    <mergeCell ref="B32:E32"/>
    <mergeCell ref="B33:E33"/>
    <mergeCell ref="B34:E34"/>
  </mergeCells>
  <hyperlinks>
    <hyperlink ref="E12" r:id="rId1" xr:uid="{74962EB7-1DA4-468A-9253-FA6674B3EC08}"/>
  </hyperlinks>
  <pageMargins left="0.7" right="0.7" top="0.75" bottom="0.75" header="0.3" footer="0.3"/>
  <pageSetup paperSize="9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59D38A8-060C-43AB-98F6-A5E5AF2AC945}">
          <x14:formula1>
            <xm:f>Foglio2!$B$3:$B$14</xm:f>
          </x14:formula1>
          <xm:sqref>C7 C5</xm:sqref>
        </x14:dataValidation>
        <x14:dataValidation type="list" allowBlank="1" showInputMessage="1" showErrorMessage="1" xr:uid="{FEC5BE02-5E2E-490A-ABEC-FF3E114A9307}">
          <x14:formula1>
            <xm:f>Foglio2!$E$3:$E$77</xm:f>
          </x14:formula1>
          <xm:sqref>E7 D5</xm:sqref>
        </x14:dataValidation>
        <x14:dataValidation type="list" allowBlank="1" showInputMessage="1" showErrorMessage="1" xr:uid="{D5D8541F-C783-4A44-8DB3-0B32F000FF8B}">
          <x14:formula1>
            <xm:f>Foglio2!$E$3:$E$86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03DA-9598-D54F-B0E3-5DAEBBFE9766}">
  <dimension ref="B2:E34"/>
  <sheetViews>
    <sheetView tabSelected="1" workbookViewId="0">
      <selection activeCell="I24" sqref="I24"/>
    </sheetView>
  </sheetViews>
  <sheetFormatPr defaultColWidth="9.109375" defaultRowHeight="12.6" x14ac:dyDescent="0.2"/>
  <cols>
    <col min="1" max="1" width="5.77734375" style="1" customWidth="1"/>
    <col min="2" max="2" width="18.6640625" style="1" customWidth="1"/>
    <col min="3" max="3" width="15" style="1" bestFit="1" customWidth="1"/>
    <col min="4" max="4" width="19.44140625" style="1" customWidth="1"/>
    <col min="5" max="5" width="9.6640625" style="1" bestFit="1" customWidth="1"/>
    <col min="6" max="6" width="5.77734375" style="1" customWidth="1"/>
    <col min="7" max="16384" width="9.109375" style="1"/>
  </cols>
  <sheetData>
    <row r="2" spans="2:5" ht="22.2" x14ac:dyDescent="0.35">
      <c r="B2" s="13" t="s">
        <v>30</v>
      </c>
    </row>
    <row r="5" spans="2:5" x14ac:dyDescent="0.2">
      <c r="B5" s="1" t="s">
        <v>27</v>
      </c>
      <c r="C5" s="6" t="s">
        <v>6</v>
      </c>
      <c r="D5" s="6">
        <v>2000</v>
      </c>
    </row>
    <row r="7" spans="2:5" x14ac:dyDescent="0.2">
      <c r="B7" s="1" t="s">
        <v>28</v>
      </c>
      <c r="C7" s="6" t="s">
        <v>2</v>
      </c>
      <c r="D7" s="6">
        <v>2026</v>
      </c>
      <c r="E7" s="6"/>
    </row>
    <row r="9" spans="2:5" x14ac:dyDescent="0.2">
      <c r="B9" s="1" t="s">
        <v>24</v>
      </c>
      <c r="D9" s="15">
        <v>150000000</v>
      </c>
    </row>
    <row r="10" spans="2:5" x14ac:dyDescent="0.2">
      <c r="D10" s="7">
        <f>+D9/1936.27</f>
        <v>77468.534863422974</v>
      </c>
    </row>
    <row r="12" spans="2:5" ht="14.4" x14ac:dyDescent="0.3">
      <c r="B12" s="1" t="s">
        <v>23</v>
      </c>
      <c r="D12" s="14">
        <v>1.613</v>
      </c>
      <c r="E12" s="12" t="s">
        <v>25</v>
      </c>
    </row>
    <row r="14" spans="2:5" x14ac:dyDescent="0.2">
      <c r="B14" s="1" t="s">
        <v>12</v>
      </c>
      <c r="D14" s="7">
        <f>+D10*D12</f>
        <v>124956.74673470126</v>
      </c>
    </row>
    <row r="15" spans="2:5" x14ac:dyDescent="0.2">
      <c r="D15" s="9"/>
    </row>
    <row r="17" spans="2:5" x14ac:dyDescent="0.2">
      <c r="B17" s="1" t="s">
        <v>13</v>
      </c>
    </row>
    <row r="18" spans="2:5" ht="4.95" customHeight="1" x14ac:dyDescent="0.2"/>
    <row r="19" spans="2:5" x14ac:dyDescent="0.2">
      <c r="B19" s="4" t="s">
        <v>21</v>
      </c>
      <c r="C19" s="4" t="s">
        <v>22</v>
      </c>
    </row>
    <row r="20" spans="2:5" x14ac:dyDescent="0.2">
      <c r="B20" s="10">
        <f>+D7-D5</f>
        <v>26</v>
      </c>
      <c r="C20" s="11">
        <f>+IF(AND(B20&gt;0,B20&lt;=5),0,IF(AND(B20&gt;5,B20&lt;=10),0.05,IF(AND(B20&gt;10,B20&lt;=20),0.1,IF(AND(B20&gt;20,B20&lt;=30),0.2,IF(B20&gt;30,0.3)))))</f>
        <v>0.2</v>
      </c>
    </row>
    <row r="22" spans="2:5" x14ac:dyDescent="0.2">
      <c r="B22" s="1" t="s">
        <v>19</v>
      </c>
    </row>
    <row r="23" spans="2:5" ht="4.95" customHeight="1" x14ac:dyDescent="0.2"/>
    <row r="24" spans="2:5" ht="13.8" x14ac:dyDescent="0.3">
      <c r="B24" s="2" t="s">
        <v>20</v>
      </c>
      <c r="C24" s="5">
        <f>+D14-D10</f>
        <v>47488.211871278283</v>
      </c>
    </row>
    <row r="25" spans="2:5" x14ac:dyDescent="0.2">
      <c r="B25" s="1" t="s">
        <v>26</v>
      </c>
      <c r="C25" s="5">
        <f>+C24*C20</f>
        <v>9497.6423742556563</v>
      </c>
    </row>
    <row r="26" spans="2:5" x14ac:dyDescent="0.2">
      <c r="C26" s="5"/>
    </row>
    <row r="27" spans="2:5" x14ac:dyDescent="0.2">
      <c r="B27" s="6" t="s">
        <v>29</v>
      </c>
      <c r="C27" s="5">
        <f>+D14-C25</f>
        <v>115459.10436044561</v>
      </c>
    </row>
    <row r="28" spans="2:5" x14ac:dyDescent="0.2">
      <c r="B28" s="6"/>
      <c r="C28" s="5"/>
    </row>
    <row r="29" spans="2:5" x14ac:dyDescent="0.2">
      <c r="B29" s="6"/>
      <c r="C29" s="5"/>
    </row>
    <row r="31" spans="2:5" ht="14.4" x14ac:dyDescent="0.3">
      <c r="B31" s="16" t="s">
        <v>31</v>
      </c>
      <c r="C31" s="17"/>
      <c r="D31" s="17"/>
      <c r="E31" s="17"/>
    </row>
    <row r="32" spans="2:5" ht="13.2" x14ac:dyDescent="0.25">
      <c r="B32" s="18" t="s">
        <v>32</v>
      </c>
      <c r="C32" s="19"/>
      <c r="D32" s="19"/>
      <c r="E32" s="19"/>
    </row>
    <row r="33" spans="2:5" ht="13.2" x14ac:dyDescent="0.25">
      <c r="B33" s="18" t="s">
        <v>33</v>
      </c>
      <c r="C33" s="19"/>
      <c r="D33" s="19"/>
      <c r="E33" s="19"/>
    </row>
    <row r="34" spans="2:5" ht="13.2" x14ac:dyDescent="0.25">
      <c r="B34" s="18" t="s">
        <v>34</v>
      </c>
      <c r="C34" s="19"/>
      <c r="D34" s="19"/>
      <c r="E34" s="19"/>
    </row>
  </sheetData>
  <mergeCells count="4">
    <mergeCell ref="B31:E31"/>
    <mergeCell ref="B32:E32"/>
    <mergeCell ref="B33:E33"/>
    <mergeCell ref="B34:E34"/>
  </mergeCells>
  <hyperlinks>
    <hyperlink ref="E12" r:id="rId1" xr:uid="{EEE6D828-57C7-BF45-9B5F-A6C847093B3B}"/>
  </hyperlinks>
  <pageMargins left="0.7" right="0.7" top="0.75" bottom="0.75" header="0.3" footer="0.3"/>
  <pageSetup paperSize="9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BC7EFD5-B1CF-A749-8F6B-C9ADA5ED7E27}">
          <x14:formula1>
            <xm:f>Foglio2!$E$3:$E$86</xm:f>
          </x14:formula1>
          <xm:sqref>D7</xm:sqref>
        </x14:dataValidation>
        <x14:dataValidation type="list" allowBlank="1" showInputMessage="1" showErrorMessage="1" xr:uid="{358DE10E-83E7-A643-B300-89E5191F1EE3}">
          <x14:formula1>
            <xm:f>Foglio2!$E$3:$E$77</xm:f>
          </x14:formula1>
          <xm:sqref>E7 D5</xm:sqref>
        </x14:dataValidation>
        <x14:dataValidation type="list" allowBlank="1" showInputMessage="1" showErrorMessage="1" xr:uid="{84165B7E-CEA8-224E-BFFB-049C610E166F}">
          <x14:formula1>
            <xm:f>Foglio2!$B$3:$B$14</xm:f>
          </x14:formula1>
          <xm:sqref>C7 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49D5F-4137-4277-96A5-88D45D33B1D1}">
  <dimension ref="B3:H106"/>
  <sheetViews>
    <sheetView workbookViewId="0">
      <selection activeCell="H39" sqref="H39"/>
    </sheetView>
  </sheetViews>
  <sheetFormatPr defaultColWidth="8.77734375" defaultRowHeight="14.4" x14ac:dyDescent="0.3"/>
  <cols>
    <col min="2" max="2" width="11.109375" bestFit="1" customWidth="1"/>
    <col min="7" max="7" width="10" bestFit="1" customWidth="1"/>
  </cols>
  <sheetData>
    <row r="3" spans="2:8" x14ac:dyDescent="0.3">
      <c r="B3" t="s">
        <v>0</v>
      </c>
      <c r="E3">
        <v>1947</v>
      </c>
      <c r="G3" s="8" t="s">
        <v>14</v>
      </c>
      <c r="H3" s="3">
        <v>0</v>
      </c>
    </row>
    <row r="4" spans="2:8" x14ac:dyDescent="0.3">
      <c r="B4" t="s">
        <v>1</v>
      </c>
      <c r="E4">
        <f>1+E3</f>
        <v>1948</v>
      </c>
      <c r="G4" s="8" t="s">
        <v>15</v>
      </c>
      <c r="H4" s="3">
        <v>0.05</v>
      </c>
    </row>
    <row r="5" spans="2:8" x14ac:dyDescent="0.3">
      <c r="B5" t="s">
        <v>2</v>
      </c>
      <c r="E5">
        <f t="shared" ref="E5:E68" si="0">1+E4</f>
        <v>1949</v>
      </c>
      <c r="G5" s="8" t="s">
        <v>16</v>
      </c>
      <c r="H5" s="3">
        <v>0.1</v>
      </c>
    </row>
    <row r="6" spans="2:8" x14ac:dyDescent="0.3">
      <c r="B6" t="s">
        <v>3</v>
      </c>
      <c r="E6">
        <f t="shared" si="0"/>
        <v>1950</v>
      </c>
      <c r="G6" s="8" t="s">
        <v>17</v>
      </c>
      <c r="H6" s="3">
        <v>0.2</v>
      </c>
    </row>
    <row r="7" spans="2:8" x14ac:dyDescent="0.3">
      <c r="B7" t="s">
        <v>4</v>
      </c>
      <c r="E7">
        <f t="shared" si="0"/>
        <v>1951</v>
      </c>
      <c r="G7" s="8" t="s">
        <v>18</v>
      </c>
      <c r="H7" s="3">
        <v>0.3</v>
      </c>
    </row>
    <row r="8" spans="2:8" x14ac:dyDescent="0.3">
      <c r="B8" t="s">
        <v>5</v>
      </c>
      <c r="E8">
        <f t="shared" si="0"/>
        <v>1952</v>
      </c>
    </row>
    <row r="9" spans="2:8" x14ac:dyDescent="0.3">
      <c r="B9" t="s">
        <v>6</v>
      </c>
      <c r="E9">
        <f t="shared" si="0"/>
        <v>1953</v>
      </c>
    </row>
    <row r="10" spans="2:8" x14ac:dyDescent="0.3">
      <c r="B10" t="s">
        <v>7</v>
      </c>
      <c r="E10">
        <f t="shared" si="0"/>
        <v>1954</v>
      </c>
    </row>
    <row r="11" spans="2:8" x14ac:dyDescent="0.3">
      <c r="B11" t="s">
        <v>8</v>
      </c>
      <c r="E11">
        <f t="shared" si="0"/>
        <v>1955</v>
      </c>
    </row>
    <row r="12" spans="2:8" x14ac:dyDescent="0.3">
      <c r="B12" t="s">
        <v>9</v>
      </c>
      <c r="E12">
        <f t="shared" si="0"/>
        <v>1956</v>
      </c>
    </row>
    <row r="13" spans="2:8" x14ac:dyDescent="0.3">
      <c r="B13" t="s">
        <v>10</v>
      </c>
      <c r="E13">
        <f t="shared" si="0"/>
        <v>1957</v>
      </c>
    </row>
    <row r="14" spans="2:8" x14ac:dyDescent="0.3">
      <c r="B14" t="s">
        <v>11</v>
      </c>
      <c r="E14">
        <f t="shared" si="0"/>
        <v>1958</v>
      </c>
    </row>
    <row r="15" spans="2:8" x14ac:dyDescent="0.3">
      <c r="E15">
        <f t="shared" si="0"/>
        <v>1959</v>
      </c>
    </row>
    <row r="16" spans="2:8" x14ac:dyDescent="0.3">
      <c r="E16">
        <f t="shared" si="0"/>
        <v>1960</v>
      </c>
    </row>
    <row r="17" spans="5:5" x14ac:dyDescent="0.3">
      <c r="E17">
        <f t="shared" si="0"/>
        <v>1961</v>
      </c>
    </row>
    <row r="18" spans="5:5" x14ac:dyDescent="0.3">
      <c r="E18">
        <f t="shared" si="0"/>
        <v>1962</v>
      </c>
    </row>
    <row r="19" spans="5:5" x14ac:dyDescent="0.3">
      <c r="E19">
        <f t="shared" si="0"/>
        <v>1963</v>
      </c>
    </row>
    <row r="20" spans="5:5" x14ac:dyDescent="0.3">
      <c r="E20">
        <f t="shared" si="0"/>
        <v>1964</v>
      </c>
    </row>
    <row r="21" spans="5:5" x14ac:dyDescent="0.3">
      <c r="E21">
        <f t="shared" si="0"/>
        <v>1965</v>
      </c>
    </row>
    <row r="22" spans="5:5" x14ac:dyDescent="0.3">
      <c r="E22">
        <f t="shared" si="0"/>
        <v>1966</v>
      </c>
    </row>
    <row r="23" spans="5:5" x14ac:dyDescent="0.3">
      <c r="E23">
        <f t="shared" si="0"/>
        <v>1967</v>
      </c>
    </row>
    <row r="24" spans="5:5" x14ac:dyDescent="0.3">
      <c r="E24">
        <f t="shared" si="0"/>
        <v>1968</v>
      </c>
    </row>
    <row r="25" spans="5:5" x14ac:dyDescent="0.3">
      <c r="E25">
        <f t="shared" si="0"/>
        <v>1969</v>
      </c>
    </row>
    <row r="26" spans="5:5" x14ac:dyDescent="0.3">
      <c r="E26">
        <f t="shared" si="0"/>
        <v>1970</v>
      </c>
    </row>
    <row r="27" spans="5:5" x14ac:dyDescent="0.3">
      <c r="E27">
        <f t="shared" si="0"/>
        <v>1971</v>
      </c>
    </row>
    <row r="28" spans="5:5" x14ac:dyDescent="0.3">
      <c r="E28">
        <f t="shared" si="0"/>
        <v>1972</v>
      </c>
    </row>
    <row r="29" spans="5:5" x14ac:dyDescent="0.3">
      <c r="E29">
        <f t="shared" si="0"/>
        <v>1973</v>
      </c>
    </row>
    <row r="30" spans="5:5" x14ac:dyDescent="0.3">
      <c r="E30">
        <f t="shared" si="0"/>
        <v>1974</v>
      </c>
    </row>
    <row r="31" spans="5:5" x14ac:dyDescent="0.3">
      <c r="E31">
        <f t="shared" si="0"/>
        <v>1975</v>
      </c>
    </row>
    <row r="32" spans="5:5" x14ac:dyDescent="0.3">
      <c r="E32">
        <f t="shared" si="0"/>
        <v>1976</v>
      </c>
    </row>
    <row r="33" spans="5:5" x14ac:dyDescent="0.3">
      <c r="E33">
        <f t="shared" si="0"/>
        <v>1977</v>
      </c>
    </row>
    <row r="34" spans="5:5" x14ac:dyDescent="0.3">
      <c r="E34">
        <f t="shared" si="0"/>
        <v>1978</v>
      </c>
    </row>
    <row r="35" spans="5:5" x14ac:dyDescent="0.3">
      <c r="E35">
        <f t="shared" si="0"/>
        <v>1979</v>
      </c>
    </row>
    <row r="36" spans="5:5" x14ac:dyDescent="0.3">
      <c r="E36">
        <f t="shared" si="0"/>
        <v>1980</v>
      </c>
    </row>
    <row r="37" spans="5:5" x14ac:dyDescent="0.3">
      <c r="E37">
        <f t="shared" si="0"/>
        <v>1981</v>
      </c>
    </row>
    <row r="38" spans="5:5" x14ac:dyDescent="0.3">
      <c r="E38">
        <f t="shared" si="0"/>
        <v>1982</v>
      </c>
    </row>
    <row r="39" spans="5:5" x14ac:dyDescent="0.3">
      <c r="E39">
        <f t="shared" si="0"/>
        <v>1983</v>
      </c>
    </row>
    <row r="40" spans="5:5" x14ac:dyDescent="0.3">
      <c r="E40">
        <f t="shared" si="0"/>
        <v>1984</v>
      </c>
    </row>
    <row r="41" spans="5:5" x14ac:dyDescent="0.3">
      <c r="E41">
        <f t="shared" si="0"/>
        <v>1985</v>
      </c>
    </row>
    <row r="42" spans="5:5" x14ac:dyDescent="0.3">
      <c r="E42">
        <f t="shared" si="0"/>
        <v>1986</v>
      </c>
    </row>
    <row r="43" spans="5:5" x14ac:dyDescent="0.3">
      <c r="E43">
        <f t="shared" si="0"/>
        <v>1987</v>
      </c>
    </row>
    <row r="44" spans="5:5" x14ac:dyDescent="0.3">
      <c r="E44">
        <f t="shared" si="0"/>
        <v>1988</v>
      </c>
    </row>
    <row r="45" spans="5:5" x14ac:dyDescent="0.3">
      <c r="E45">
        <f t="shared" si="0"/>
        <v>1989</v>
      </c>
    </row>
    <row r="46" spans="5:5" x14ac:dyDescent="0.3">
      <c r="E46">
        <f t="shared" si="0"/>
        <v>1990</v>
      </c>
    </row>
    <row r="47" spans="5:5" x14ac:dyDescent="0.3">
      <c r="E47">
        <f t="shared" si="0"/>
        <v>1991</v>
      </c>
    </row>
    <row r="48" spans="5:5" x14ac:dyDescent="0.3">
      <c r="E48">
        <f t="shared" si="0"/>
        <v>1992</v>
      </c>
    </row>
    <row r="49" spans="5:5" x14ac:dyDescent="0.3">
      <c r="E49">
        <f t="shared" si="0"/>
        <v>1993</v>
      </c>
    </row>
    <row r="50" spans="5:5" x14ac:dyDescent="0.3">
      <c r="E50">
        <f t="shared" si="0"/>
        <v>1994</v>
      </c>
    </row>
    <row r="51" spans="5:5" x14ac:dyDescent="0.3">
      <c r="E51">
        <f t="shared" si="0"/>
        <v>1995</v>
      </c>
    </row>
    <row r="52" spans="5:5" x14ac:dyDescent="0.3">
      <c r="E52">
        <f t="shared" si="0"/>
        <v>1996</v>
      </c>
    </row>
    <row r="53" spans="5:5" x14ac:dyDescent="0.3">
      <c r="E53">
        <f t="shared" si="0"/>
        <v>1997</v>
      </c>
    </row>
    <row r="54" spans="5:5" x14ac:dyDescent="0.3">
      <c r="E54">
        <f t="shared" si="0"/>
        <v>1998</v>
      </c>
    </row>
    <row r="55" spans="5:5" x14ac:dyDescent="0.3">
      <c r="E55">
        <f t="shared" si="0"/>
        <v>1999</v>
      </c>
    </row>
    <row r="56" spans="5:5" x14ac:dyDescent="0.3">
      <c r="E56">
        <f t="shared" si="0"/>
        <v>2000</v>
      </c>
    </row>
    <row r="57" spans="5:5" x14ac:dyDescent="0.3">
      <c r="E57">
        <f t="shared" si="0"/>
        <v>2001</v>
      </c>
    </row>
    <row r="58" spans="5:5" x14ac:dyDescent="0.3">
      <c r="E58">
        <f t="shared" si="0"/>
        <v>2002</v>
      </c>
    </row>
    <row r="59" spans="5:5" x14ac:dyDescent="0.3">
      <c r="E59">
        <f t="shared" si="0"/>
        <v>2003</v>
      </c>
    </row>
    <row r="60" spans="5:5" x14ac:dyDescent="0.3">
      <c r="E60">
        <f t="shared" si="0"/>
        <v>2004</v>
      </c>
    </row>
    <row r="61" spans="5:5" x14ac:dyDescent="0.3">
      <c r="E61">
        <f t="shared" si="0"/>
        <v>2005</v>
      </c>
    </row>
    <row r="62" spans="5:5" x14ac:dyDescent="0.3">
      <c r="E62">
        <f t="shared" si="0"/>
        <v>2006</v>
      </c>
    </row>
    <row r="63" spans="5:5" x14ac:dyDescent="0.3">
      <c r="E63">
        <f t="shared" si="0"/>
        <v>2007</v>
      </c>
    </row>
    <row r="64" spans="5:5" x14ac:dyDescent="0.3">
      <c r="E64">
        <f t="shared" si="0"/>
        <v>2008</v>
      </c>
    </row>
    <row r="65" spans="5:5" x14ac:dyDescent="0.3">
      <c r="E65">
        <f t="shared" si="0"/>
        <v>2009</v>
      </c>
    </row>
    <row r="66" spans="5:5" x14ac:dyDescent="0.3">
      <c r="E66">
        <f t="shared" si="0"/>
        <v>2010</v>
      </c>
    </row>
    <row r="67" spans="5:5" x14ac:dyDescent="0.3">
      <c r="E67">
        <f t="shared" si="0"/>
        <v>2011</v>
      </c>
    </row>
    <row r="68" spans="5:5" x14ac:dyDescent="0.3">
      <c r="E68">
        <f t="shared" si="0"/>
        <v>2012</v>
      </c>
    </row>
    <row r="69" spans="5:5" x14ac:dyDescent="0.3">
      <c r="E69">
        <f t="shared" ref="E69:E106" si="1">1+E68</f>
        <v>2013</v>
      </c>
    </row>
    <row r="70" spans="5:5" x14ac:dyDescent="0.3">
      <c r="E70">
        <f t="shared" si="1"/>
        <v>2014</v>
      </c>
    </row>
    <row r="71" spans="5:5" x14ac:dyDescent="0.3">
      <c r="E71">
        <f t="shared" si="1"/>
        <v>2015</v>
      </c>
    </row>
    <row r="72" spans="5:5" x14ac:dyDescent="0.3">
      <c r="E72">
        <f t="shared" si="1"/>
        <v>2016</v>
      </c>
    </row>
    <row r="73" spans="5:5" x14ac:dyDescent="0.3">
      <c r="E73">
        <f t="shared" si="1"/>
        <v>2017</v>
      </c>
    </row>
    <row r="74" spans="5:5" x14ac:dyDescent="0.3">
      <c r="E74">
        <f t="shared" si="1"/>
        <v>2018</v>
      </c>
    </row>
    <row r="75" spans="5:5" x14ac:dyDescent="0.3">
      <c r="E75">
        <f t="shared" si="1"/>
        <v>2019</v>
      </c>
    </row>
    <row r="76" spans="5:5" x14ac:dyDescent="0.3">
      <c r="E76">
        <f t="shared" si="1"/>
        <v>2020</v>
      </c>
    </row>
    <row r="77" spans="5:5" x14ac:dyDescent="0.3">
      <c r="E77">
        <f t="shared" si="1"/>
        <v>2021</v>
      </c>
    </row>
    <row r="78" spans="5:5" x14ac:dyDescent="0.3">
      <c r="E78">
        <f t="shared" si="1"/>
        <v>2022</v>
      </c>
    </row>
    <row r="79" spans="5:5" x14ac:dyDescent="0.3">
      <c r="E79">
        <f t="shared" si="1"/>
        <v>2023</v>
      </c>
    </row>
    <row r="80" spans="5:5" x14ac:dyDescent="0.3">
      <c r="E80">
        <f t="shared" si="1"/>
        <v>2024</v>
      </c>
    </row>
    <row r="81" spans="5:5" x14ac:dyDescent="0.3">
      <c r="E81">
        <f t="shared" si="1"/>
        <v>2025</v>
      </c>
    </row>
    <row r="82" spans="5:5" x14ac:dyDescent="0.3">
      <c r="E82">
        <f t="shared" si="1"/>
        <v>2026</v>
      </c>
    </row>
    <row r="83" spans="5:5" x14ac:dyDescent="0.3">
      <c r="E83">
        <f t="shared" si="1"/>
        <v>2027</v>
      </c>
    </row>
    <row r="84" spans="5:5" x14ac:dyDescent="0.3">
      <c r="E84">
        <f t="shared" si="1"/>
        <v>2028</v>
      </c>
    </row>
    <row r="85" spans="5:5" x14ac:dyDescent="0.3">
      <c r="E85">
        <f t="shared" si="1"/>
        <v>2029</v>
      </c>
    </row>
    <row r="86" spans="5:5" x14ac:dyDescent="0.3">
      <c r="E86">
        <f t="shared" si="1"/>
        <v>2030</v>
      </c>
    </row>
    <row r="87" spans="5:5" x14ac:dyDescent="0.3">
      <c r="E87">
        <f t="shared" si="1"/>
        <v>2031</v>
      </c>
    </row>
    <row r="88" spans="5:5" x14ac:dyDescent="0.3">
      <c r="E88">
        <f t="shared" si="1"/>
        <v>2032</v>
      </c>
    </row>
    <row r="89" spans="5:5" x14ac:dyDescent="0.3">
      <c r="E89">
        <f t="shared" si="1"/>
        <v>2033</v>
      </c>
    </row>
    <row r="90" spans="5:5" x14ac:dyDescent="0.3">
      <c r="E90">
        <f t="shared" si="1"/>
        <v>2034</v>
      </c>
    </row>
    <row r="91" spans="5:5" x14ac:dyDescent="0.3">
      <c r="E91">
        <f t="shared" si="1"/>
        <v>2035</v>
      </c>
    </row>
    <row r="92" spans="5:5" x14ac:dyDescent="0.3">
      <c r="E92">
        <f t="shared" si="1"/>
        <v>2036</v>
      </c>
    </row>
    <row r="93" spans="5:5" x14ac:dyDescent="0.3">
      <c r="E93">
        <f t="shared" si="1"/>
        <v>2037</v>
      </c>
    </row>
    <row r="94" spans="5:5" x14ac:dyDescent="0.3">
      <c r="E94">
        <f t="shared" si="1"/>
        <v>2038</v>
      </c>
    </row>
    <row r="95" spans="5:5" x14ac:dyDescent="0.3">
      <c r="E95">
        <f t="shared" si="1"/>
        <v>2039</v>
      </c>
    </row>
    <row r="96" spans="5:5" x14ac:dyDescent="0.3">
      <c r="E96">
        <f t="shared" si="1"/>
        <v>2040</v>
      </c>
    </row>
    <row r="97" spans="5:5" x14ac:dyDescent="0.3">
      <c r="E97">
        <f t="shared" si="1"/>
        <v>2041</v>
      </c>
    </row>
    <row r="98" spans="5:5" x14ac:dyDescent="0.3">
      <c r="E98">
        <f t="shared" si="1"/>
        <v>2042</v>
      </c>
    </row>
    <row r="99" spans="5:5" x14ac:dyDescent="0.3">
      <c r="E99">
        <f t="shared" si="1"/>
        <v>2043</v>
      </c>
    </row>
    <row r="100" spans="5:5" x14ac:dyDescent="0.3">
      <c r="E100">
        <f t="shared" si="1"/>
        <v>2044</v>
      </c>
    </row>
    <row r="101" spans="5:5" x14ac:dyDescent="0.3">
      <c r="E101">
        <f t="shared" si="1"/>
        <v>2045</v>
      </c>
    </row>
    <row r="102" spans="5:5" x14ac:dyDescent="0.3">
      <c r="E102">
        <f t="shared" si="1"/>
        <v>2046</v>
      </c>
    </row>
    <row r="103" spans="5:5" x14ac:dyDescent="0.3">
      <c r="E103">
        <f t="shared" si="1"/>
        <v>2047</v>
      </c>
    </row>
    <row r="104" spans="5:5" x14ac:dyDescent="0.3">
      <c r="E104">
        <f t="shared" si="1"/>
        <v>2048</v>
      </c>
    </row>
    <row r="105" spans="5:5" x14ac:dyDescent="0.3">
      <c r="E105">
        <f t="shared" si="1"/>
        <v>2049</v>
      </c>
    </row>
    <row r="106" spans="5:5" x14ac:dyDescent="0.3">
      <c r="E106">
        <f t="shared" si="1"/>
        <v>2050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modello Euro</vt:lpstr>
      <vt:lpstr>modello Lira &gt; Euro</vt:lpstr>
      <vt:lpstr>Foglio2</vt:lpstr>
      <vt:lpstr>'modello Euro'!Area_stampa</vt:lpstr>
      <vt:lpstr>'modello Lira &gt; Euro'!Area_stampa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De Castro</dc:creator>
  <cp:lastModifiedBy>Presidenza</cp:lastModifiedBy>
  <cp:lastPrinted>2026-05-09T07:49:45Z</cp:lastPrinted>
  <dcterms:created xsi:type="dcterms:W3CDTF">2021-03-02T11:56:44Z</dcterms:created>
  <dcterms:modified xsi:type="dcterms:W3CDTF">2026-05-12T09:23:40Z</dcterms:modified>
</cp:coreProperties>
</file>